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OneDrive - CPCD\Documents\Sabina\1.1. Projekat II faza\5. Nabavke\2. nabavke 2024\nova nabavka za skole\za objavu\"/>
    </mc:Choice>
  </mc:AlternateContent>
  <xr:revisionPtr revIDLastSave="0" documentId="13_ncr:1_{6284BF38-6BF6-41D1-938E-D21B19CBCB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5" l="1"/>
  <c r="T23" i="15" s="1"/>
  <c r="Q50" i="15"/>
  <c r="Q47" i="15"/>
  <c r="S26" i="15" l="1"/>
  <c r="T26" i="15" s="1"/>
  <c r="S29" i="15"/>
  <c r="T29" i="15" s="1"/>
  <c r="S30" i="15"/>
  <c r="T30" i="15" s="1"/>
  <c r="S31" i="15"/>
  <c r="T31" i="15" s="1"/>
  <c r="S22" i="15" l="1"/>
  <c r="T22" i="15" s="1"/>
  <c r="S40" i="15" l="1"/>
  <c r="T40" i="15" s="1"/>
  <c r="S34" i="15"/>
  <c r="T34" i="15" s="1"/>
  <c r="S35" i="15"/>
  <c r="S36" i="15"/>
  <c r="T36" i="15" s="1"/>
  <c r="S37" i="15"/>
  <c r="T37" i="15" s="1"/>
  <c r="S28" i="15"/>
  <c r="T28" i="15" s="1"/>
  <c r="S11" i="15"/>
  <c r="T11" i="15" s="1"/>
  <c r="S12" i="15"/>
  <c r="T12" i="15" s="1"/>
  <c r="S13" i="15"/>
  <c r="T13" i="15" s="1"/>
  <c r="S14" i="15"/>
  <c r="T14" i="15" s="1"/>
  <c r="S15" i="15"/>
  <c r="T15" i="15" s="1"/>
  <c r="S16" i="15"/>
  <c r="T16" i="15" s="1"/>
  <c r="S17" i="15"/>
  <c r="T17" i="15" s="1"/>
  <c r="S18" i="15"/>
  <c r="T18" i="15" s="1"/>
  <c r="S19" i="15"/>
  <c r="T19" i="15" s="1"/>
  <c r="S20" i="15"/>
  <c r="T20" i="15" s="1"/>
  <c r="S21" i="15"/>
  <c r="T21" i="15" s="1"/>
  <c r="T35" i="15" l="1"/>
  <c r="S27" i="15"/>
  <c r="T27" i="15" s="1"/>
  <c r="S7" i="15" l="1"/>
  <c r="T7" i="15" s="1"/>
  <c r="S10" i="15"/>
  <c r="T10" i="15" s="1"/>
  <c r="T43" i="15" l="1"/>
</calcChain>
</file>

<file path=xl/sharedStrings.xml><?xml version="1.0" encoding="utf-8"?>
<sst xmlns="http://schemas.openxmlformats.org/spreadsheetml/2006/main" count="137" uniqueCount="112">
  <si>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</si>
  <si>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</si>
  <si>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</si>
  <si>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</si>
  <si>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</si>
  <si>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</si>
  <si>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</si>
  <si>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</si>
  <si>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</si>
  <si>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</si>
  <si>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Elektro materijal</t>
  </si>
  <si>
    <t>jed mjere</t>
  </si>
  <si>
    <t>komad</t>
  </si>
  <si>
    <t>3.1.</t>
  </si>
  <si>
    <t>Ramovi za LED panele</t>
  </si>
  <si>
    <t>3.1.1.</t>
  </si>
  <si>
    <t>3.2.</t>
  </si>
  <si>
    <t>LED panel</t>
  </si>
  <si>
    <t>3.2.1.</t>
  </si>
  <si>
    <t>3.3.</t>
  </si>
  <si>
    <t>3.3.1.</t>
  </si>
  <si>
    <t>3.4.</t>
  </si>
  <si>
    <t>LED sijalice</t>
  </si>
  <si>
    <t>3.2.2.</t>
  </si>
  <si>
    <t>3.2.3.</t>
  </si>
  <si>
    <t>3.4.4.</t>
  </si>
  <si>
    <t>3.2.4.</t>
  </si>
  <si>
    <t>3.2.5.</t>
  </si>
  <si>
    <t>3.3.2.</t>
  </si>
  <si>
    <t>3.2.6.</t>
  </si>
  <si>
    <t>3.3.4.</t>
  </si>
  <si>
    <t>3.2.7.</t>
  </si>
  <si>
    <t>3.2.8.</t>
  </si>
  <si>
    <t>ostali el. materijal</t>
  </si>
  <si>
    <t>LED cijevi</t>
  </si>
  <si>
    <t>3.2.10.</t>
  </si>
  <si>
    <t>3.2.11.</t>
  </si>
  <si>
    <t>3.3.5.</t>
  </si>
  <si>
    <t>3.3.6.</t>
  </si>
  <si>
    <t>3.2.12.</t>
  </si>
  <si>
    <t>3.2.13.</t>
  </si>
  <si>
    <t xml:space="preserve">Druga gimnazija Mostar	</t>
  </si>
  <si>
    <t xml:space="preserve">Gimnazija Mostar	</t>
  </si>
  <si>
    <t xml:space="preserve">LED Panel 18W, kockasti nadgradni, 4200K
Dimenzije: 22,22x22,22 cm </t>
  </si>
  <si>
    <t>LED Panel 6W, kockasti nadgradni, 6500K
Dimnezije: 11,61x11,61 cm</t>
  </si>
  <si>
    <t xml:space="preserve">LED Panel 24W, kockasti nadgradni, 6500K
Dimnezije: 29,79x29,79 cm </t>
  </si>
  <si>
    <t>Okvir za LED Panel 60x60cm aluminijski</t>
  </si>
  <si>
    <t>Starteri za sijalice</t>
  </si>
  <si>
    <t>led sijalice sa senzorom na pokret (radar senzor) 12 W</t>
  </si>
  <si>
    <t xml:space="preserve">led sijalice 12W </t>
  </si>
  <si>
    <t>led sijalica 18W</t>
  </si>
  <si>
    <t>LED cijevi 120 cm, snaga 18W, 4500 K</t>
  </si>
  <si>
    <t>LED cijevi 60 cm, snaga 18 W,4500 K</t>
  </si>
  <si>
    <t>LED cijevi 120 cm, snaga 36W, 4500 K</t>
  </si>
  <si>
    <r>
      <t xml:space="preserve">LED cijevi 60 cm, snaga 8W, </t>
    </r>
    <r>
      <rPr>
        <sz val="11"/>
        <rFont val="Calibri"/>
        <family val="2"/>
        <scheme val="minor"/>
      </rPr>
      <t>4000 K</t>
    </r>
    <r>
      <rPr>
        <sz val="11"/>
        <color theme="1"/>
        <rFont val="Calibri"/>
        <family val="2"/>
        <scheme val="minor"/>
      </rPr>
      <t xml:space="preserve"> </t>
    </r>
  </si>
  <si>
    <t>Nadgradbeni LED panel 20x20cm (12W), 4500 K</t>
  </si>
  <si>
    <t>Nadgradbeni LED panel 60x60cm (34W), 6000 K</t>
  </si>
  <si>
    <t>LED cijevi 120 cm, snaga 16 W,4500K</t>
  </si>
  <si>
    <t>LED cijevi 60 cm, snage 8 W, 4500 K</t>
  </si>
  <si>
    <t>OŠ Čapljina
Čapljina</t>
  </si>
  <si>
    <t>OŠ Čerin	
Čerin, Čitluk</t>
  </si>
  <si>
    <t>jedinična cijena s PDVom KM</t>
  </si>
  <si>
    <t>OŠ Drežnica	
Donja Drežnica, Mostar</t>
  </si>
  <si>
    <t>OŠ Kardinala Stepinca
 Neum</t>
  </si>
  <si>
    <t xml:space="preserve">Srednja medicinska škola Sestara milosrdnica Mostar	</t>
  </si>
  <si>
    <t>OŠ Vrapčići
Mostar</t>
  </si>
  <si>
    <t>Srednja škola Antuna Branka Šimića Grude</t>
  </si>
  <si>
    <t>Druga osnovna škola 
Široki Brijeg</t>
  </si>
  <si>
    <t>OŠ lvane Brlić-Mažuranić, Humac, Ljubuški</t>
  </si>
  <si>
    <t xml:space="preserve">Srednja strukovna škola Posušje </t>
  </si>
  <si>
    <t>OŠ Ruđera Boškovića Grude</t>
  </si>
  <si>
    <t xml:space="preserve">OŠ Vranić
Posušje </t>
  </si>
  <si>
    <t>FINANSIJSKA PONUDA ZA LOT 3 Nabavka elektromaterijala</t>
  </si>
  <si>
    <t>Nadgradni panel LED dimenzija 120x30cm, 5200 Lm, 40W, s prekidačem za temperaturu svjetlosti 3000-4000-6000K, ako nije dostupno onda samo 4000 K</t>
  </si>
  <si>
    <t>3.2.9.</t>
  </si>
  <si>
    <t>3.3.3.</t>
  </si>
  <si>
    <t>3.4.1.</t>
  </si>
  <si>
    <t>3.4.2.</t>
  </si>
  <si>
    <t>3.4.3.</t>
  </si>
  <si>
    <t>3.5.</t>
  </si>
  <si>
    <t>3.5.1.</t>
  </si>
  <si>
    <r>
      <t xml:space="preserve">Redna sponka koja se pomjera </t>
    </r>
    <r>
      <rPr>
        <sz val="11"/>
        <rFont val="Calibri"/>
        <family val="2"/>
        <scheme val="minor"/>
      </rPr>
      <t>1,5-6 mm, ako nema s pomjeranjem moze 1,5 mm</t>
    </r>
  </si>
  <si>
    <t xml:space="preserve"> ukupno komada</t>
  </si>
  <si>
    <t>ukupna cijena s PDVom</t>
  </si>
  <si>
    <t>napomena</t>
  </si>
  <si>
    <t xml:space="preserve">UKUPNO </t>
  </si>
  <si>
    <t>POPUST</t>
  </si>
  <si>
    <t>VRSTA DOSTAVE</t>
  </si>
  <si>
    <t>UKUPNA CIJENA S POPUSTOM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</si>
  <si>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</si>
  <si>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</si>
  <si>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</si>
  <si>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</si>
  <si>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</si>
  <si>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</si>
  <si>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</si>
  <si>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</si>
  <si>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</si>
  <si>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</si>
  <si>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UKUPNA CIJENA PONUDE IZRAŽENA SLOVIMA</t>
  </si>
  <si>
    <t>ŽIRO RAČUN ZA UPLATU</t>
  </si>
  <si>
    <t>* Unijeti dodatne redove ukoliko je potrebno, kao i formulu u kolinu 'Ukupna cijena' i kod vrste prevoza</t>
  </si>
  <si>
    <t>LED Panel light, okrugli, 1800LM, 18W
promjer  panela je 22.5 cm, nadgradni, 4000 K</t>
  </si>
  <si>
    <t>LED Panel light, okrugli, 2100LM, 24W, promjer panela 30 cm, nadgradni, 6000 K</t>
  </si>
  <si>
    <t>3.2.14.</t>
  </si>
  <si>
    <t>led panel light, okrugli 24W, promjer 30cm, nadgradni, 4000K</t>
  </si>
  <si>
    <t>led rasvjeta 50W, 5200Lm, IP40, 220-24 VAC50/60Hz, LIFETIME 2000 hrc, 60x60cm  
Nadgradni paneli 60cm x 60 cm</t>
  </si>
  <si>
    <t>G4 LED20/840 19W 220-240V 8-D225 LED DOWNLIGHT NADGRADNI 4000K 2000lm IP20, DIM 22,5X22,5 CM</t>
  </si>
  <si>
    <t>G3 LDNR LED 10/840 10.5W D175 RD LED DOWNLIGHT NADGRADNI 11W 4000K 1000lm IP20, DIM 17,5X17,5 CM</t>
  </si>
  <si>
    <t>79180399 RC065B LED34S/840 PSU W60L60 NOC 38W/34W 3400lm LED PANEL 600×600 UGRADNI UGR ˂21</t>
  </si>
  <si>
    <t xml:space="preserve"> LED Panel nadgradni četvrtasti 30W Bijeli 60x60 cm,4500K</t>
  </si>
  <si>
    <t>T45+Q47 ILI
T45+Q50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</si>
</sst>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5" fillId="3" borderId="5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3" borderId="6" xfId="0" applyFont="1" applyFill="1" applyBorder="1"/>
    <xf numFmtId="0" fontId="7" fillId="3" borderId="5" xfId="0" applyFont="1" applyFill="1" applyBorder="1"/>
    <xf numFmtId="0" fontId="6" fillId="3" borderId="5" xfId="0" applyFont="1" applyFill="1" applyBorder="1"/>
    <xf numFmtId="0" fontId="6" fillId="2" borderId="7" xfId="0" applyFont="1" applyFill="1" applyBorder="1" applyAlignment="1">
      <alignment horizontal="center" wrapText="1"/>
    </xf>
    <xf numFmtId="0" fontId="0" fillId="3" borderId="10" xfId="0" applyFill="1" applyBorder="1"/>
    <xf numFmtId="0" fontId="6" fillId="5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14" xfId="0" applyFont="1" applyFill="1" applyBorder="1"/>
    <xf numFmtId="0" fontId="0" fillId="3" borderId="14" xfId="0" applyFill="1" applyBorder="1"/>
    <xf numFmtId="0" fontId="0" fillId="3" borderId="16" xfId="0" applyFill="1" applyBorder="1"/>
    <xf numFmtId="0" fontId="0" fillId="3" borderId="17" xfId="0" applyFill="1" applyBorder="1"/>
    <xf numFmtId="0" fontId="6" fillId="3" borderId="5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0" fillId="3" borderId="5" xfId="0" applyFill="1" applyBorder="1" applyProtection="1">
      <protection locked="0"/>
    </xf>
    <xf numFmtId="0" fontId="6" fillId="0" borderId="19" xfId="0" applyFont="1" applyBorder="1" applyProtection="1">
      <protection locked="0"/>
    </xf>
    <xf numFmtId="0" fontId="0" fillId="0" borderId="0" xfId="0" applyProtection="1">
      <protection locked="0"/>
    </xf>
    <xf numFmtId="0" fontId="6" fillId="6" borderId="6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0" fillId="3" borderId="22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4" borderId="5" xfId="0" applyFill="1" applyBorder="1" applyProtection="1">
      <protection locked="0"/>
    </xf>
    <xf numFmtId="0" fontId="12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13" fillId="3" borderId="5" xfId="0" applyFont="1" applyFill="1" applyBorder="1" applyProtection="1">
      <protection locked="0"/>
    </xf>
    <xf numFmtId="0" fontId="10" fillId="4" borderId="9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5" fillId="3" borderId="5" xfId="0" applyFont="1" applyFill="1" applyBorder="1"/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T62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E13" sqref="E13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5" width="21.44140625" customWidth="1"/>
    <col min="6" max="18" width="21.33203125" customWidth="1"/>
    <col min="20" max="20" width="11.109375" customWidth="1"/>
    <col min="21" max="21" width="23.88671875" customWidth="1"/>
    <col min="22" max="22" width="113.33203125" bestFit="1" customWidth="1"/>
  </cols>
  <sheetData>
    <row r="2" spans="1:72" x14ac:dyDescent="0.3">
      <c r="B2" t="s">
        <v>72</v>
      </c>
    </row>
    <row r="3" spans="1:72" ht="15" thickBot="1" x14ac:dyDescent="0.35"/>
    <row r="4" spans="1:72" s="14" customFormat="1" ht="43.2" x14ac:dyDescent="0.3">
      <c r="A4" s="20"/>
      <c r="B4" s="21" t="s">
        <v>9</v>
      </c>
      <c r="C4" s="21" t="s">
        <v>11</v>
      </c>
      <c r="D4" s="50" t="s">
        <v>61</v>
      </c>
      <c r="E4" s="21" t="s">
        <v>59</v>
      </c>
      <c r="F4" s="21" t="s">
        <v>60</v>
      </c>
      <c r="G4" s="21" t="s">
        <v>62</v>
      </c>
      <c r="H4" s="21" t="s">
        <v>41</v>
      </c>
      <c r="I4" s="21" t="s">
        <v>42</v>
      </c>
      <c r="J4" s="21" t="s">
        <v>63</v>
      </c>
      <c r="K4" s="21" t="s">
        <v>64</v>
      </c>
      <c r="L4" s="21" t="s">
        <v>65</v>
      </c>
      <c r="M4" s="21" t="s">
        <v>66</v>
      </c>
      <c r="N4" s="21" t="s">
        <v>67</v>
      </c>
      <c r="O4" s="21" t="s">
        <v>68</v>
      </c>
      <c r="P4" s="21" t="s">
        <v>69</v>
      </c>
      <c r="Q4" s="21" t="s">
        <v>70</v>
      </c>
      <c r="R4" s="21" t="s">
        <v>71</v>
      </c>
      <c r="S4" s="18" t="s">
        <v>82</v>
      </c>
      <c r="T4" s="53" t="s">
        <v>83</v>
      </c>
      <c r="U4" s="54" t="s">
        <v>84</v>
      </c>
    </row>
    <row r="5" spans="1:72" s="10" customFormat="1" x14ac:dyDescent="0.3">
      <c r="A5" s="22">
        <v>3</v>
      </c>
      <c r="B5" s="15" t="s">
        <v>10</v>
      </c>
      <c r="C5" s="12"/>
      <c r="D5" s="5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51"/>
      <c r="U5" s="55"/>
    </row>
    <row r="6" spans="1:72" s="10" customFormat="1" x14ac:dyDescent="0.3">
      <c r="A6" s="23" t="s">
        <v>13</v>
      </c>
      <c r="B6" s="17" t="s">
        <v>14</v>
      </c>
      <c r="C6" s="9"/>
      <c r="D6" s="3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2"/>
      <c r="T6" s="51"/>
      <c r="U6" s="56"/>
      <c r="V6" s="1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s="10" customFormat="1" x14ac:dyDescent="0.3">
      <c r="A7" s="24" t="s">
        <v>15</v>
      </c>
      <c r="B7" s="9" t="s">
        <v>46</v>
      </c>
      <c r="C7" s="9" t="s">
        <v>12</v>
      </c>
      <c r="D7" s="40"/>
      <c r="E7" s="9"/>
      <c r="F7" s="9"/>
      <c r="G7" s="9"/>
      <c r="H7" s="9"/>
      <c r="I7" s="9"/>
      <c r="J7" s="9"/>
      <c r="K7" s="9">
        <v>52</v>
      </c>
      <c r="L7" s="9"/>
      <c r="M7" s="9"/>
      <c r="N7" s="9"/>
      <c r="O7" s="9"/>
      <c r="P7" s="9"/>
      <c r="Q7" s="9"/>
      <c r="R7" s="9"/>
      <c r="S7" s="12">
        <f>SUM(E7:R7)</f>
        <v>52</v>
      </c>
      <c r="T7" s="57">
        <f>D7*S7</f>
        <v>0</v>
      </c>
      <c r="U7" s="56"/>
      <c r="V7" s="1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s="10" customFormat="1" x14ac:dyDescent="0.3">
      <c r="A8" s="24"/>
      <c r="B8" s="9"/>
      <c r="C8" s="9"/>
      <c r="D8" s="4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2"/>
      <c r="T8" s="57"/>
      <c r="U8" s="56"/>
      <c r="V8" s="1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s="10" customFormat="1" x14ac:dyDescent="0.3">
      <c r="A9" s="23" t="s">
        <v>16</v>
      </c>
      <c r="B9" s="17" t="s">
        <v>17</v>
      </c>
      <c r="C9" s="9"/>
      <c r="D9" s="4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2"/>
      <c r="T9" s="57"/>
      <c r="U9" s="56"/>
      <c r="V9" s="1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10" customFormat="1" ht="43.2" x14ac:dyDescent="0.3">
      <c r="A10" s="24" t="s">
        <v>18</v>
      </c>
      <c r="B10" s="13" t="s">
        <v>106</v>
      </c>
      <c r="C10" s="9" t="s">
        <v>12</v>
      </c>
      <c r="D10" s="40"/>
      <c r="E10" s="9">
        <v>103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2">
        <f t="shared" ref="S10:S23" si="0">SUM(E10:R10)</f>
        <v>103</v>
      </c>
      <c r="T10" s="57">
        <f t="shared" ref="T10:T23" si="1">D10*S10</f>
        <v>0</v>
      </c>
      <c r="U10" s="56"/>
      <c r="V10" s="1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s="10" customFormat="1" ht="28.8" x14ac:dyDescent="0.3">
      <c r="A11" s="24" t="s">
        <v>23</v>
      </c>
      <c r="B11" s="11" t="s">
        <v>43</v>
      </c>
      <c r="C11" s="9" t="s">
        <v>12</v>
      </c>
      <c r="D11" s="40"/>
      <c r="E11" s="9"/>
      <c r="F11" s="9">
        <v>77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2">
        <f t="shared" si="0"/>
        <v>77</v>
      </c>
      <c r="T11" s="57">
        <f t="shared" si="1"/>
        <v>0</v>
      </c>
      <c r="U11" s="56"/>
      <c r="V11" s="1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s="10" customFormat="1" ht="27.6" customHeight="1" x14ac:dyDescent="0.3">
      <c r="A12" s="24" t="s">
        <v>24</v>
      </c>
      <c r="B12" s="11" t="s">
        <v>44</v>
      </c>
      <c r="C12" s="9" t="s">
        <v>12</v>
      </c>
      <c r="D12" s="40"/>
      <c r="E12" s="9"/>
      <c r="F12" s="9">
        <v>29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2">
        <f t="shared" si="0"/>
        <v>29</v>
      </c>
      <c r="T12" s="57">
        <f t="shared" si="1"/>
        <v>0</v>
      </c>
      <c r="U12" s="56"/>
      <c r="V12" s="1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10" customFormat="1" ht="28.8" x14ac:dyDescent="0.3">
      <c r="A13" s="24" t="s">
        <v>26</v>
      </c>
      <c r="B13" s="11" t="s">
        <v>45</v>
      </c>
      <c r="C13" s="9" t="s">
        <v>12</v>
      </c>
      <c r="D13" s="40"/>
      <c r="E13" s="9"/>
      <c r="F13" s="9">
        <v>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2">
        <f t="shared" si="0"/>
        <v>3</v>
      </c>
      <c r="T13" s="57">
        <f t="shared" si="1"/>
        <v>0</v>
      </c>
      <c r="U13" s="56"/>
      <c r="V13" s="1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s="10" customFormat="1" ht="43.2" x14ac:dyDescent="0.3">
      <c r="A14" s="24" t="s">
        <v>27</v>
      </c>
      <c r="B14" s="11" t="s">
        <v>107</v>
      </c>
      <c r="C14" s="9" t="s">
        <v>12</v>
      </c>
      <c r="D14" s="40"/>
      <c r="E14" s="9"/>
      <c r="F14" s="9"/>
      <c r="G14" s="9"/>
      <c r="H14" s="9"/>
      <c r="I14" s="9"/>
      <c r="J14" s="9">
        <v>7</v>
      </c>
      <c r="K14" s="9"/>
      <c r="L14" s="9"/>
      <c r="M14" s="9"/>
      <c r="N14" s="9"/>
      <c r="O14" s="9"/>
      <c r="P14" s="9"/>
      <c r="Q14" s="9"/>
      <c r="R14" s="9"/>
      <c r="S14" s="12">
        <f t="shared" si="0"/>
        <v>7</v>
      </c>
      <c r="T14" s="57">
        <f t="shared" si="1"/>
        <v>0</v>
      </c>
      <c r="U14" s="56"/>
      <c r="V14" s="1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s="10" customFormat="1" ht="43.2" x14ac:dyDescent="0.3">
      <c r="A15" s="24" t="s">
        <v>29</v>
      </c>
      <c r="B15" s="11" t="s">
        <v>108</v>
      </c>
      <c r="C15" s="9" t="s">
        <v>12</v>
      </c>
      <c r="D15" s="40"/>
      <c r="E15" s="9"/>
      <c r="F15" s="9"/>
      <c r="G15" s="9"/>
      <c r="H15" s="9"/>
      <c r="I15" s="9"/>
      <c r="J15" s="9">
        <v>45</v>
      </c>
      <c r="K15" s="9"/>
      <c r="L15" s="9"/>
      <c r="M15" s="9"/>
      <c r="N15" s="9"/>
      <c r="O15" s="9"/>
      <c r="P15" s="9"/>
      <c r="Q15" s="9"/>
      <c r="R15" s="9"/>
      <c r="S15" s="12">
        <f t="shared" si="0"/>
        <v>45</v>
      </c>
      <c r="T15" s="57">
        <f t="shared" si="1"/>
        <v>0</v>
      </c>
      <c r="U15" s="56"/>
      <c r="V15" s="1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10" customFormat="1" ht="28.8" x14ac:dyDescent="0.3">
      <c r="A16" s="24" t="s">
        <v>31</v>
      </c>
      <c r="B16" s="11" t="s">
        <v>110</v>
      </c>
      <c r="C16" s="9" t="s">
        <v>12</v>
      </c>
      <c r="D16" s="40"/>
      <c r="E16" s="9"/>
      <c r="F16" s="9"/>
      <c r="G16" s="9"/>
      <c r="H16" s="9"/>
      <c r="I16" s="9"/>
      <c r="J16" s="9"/>
      <c r="K16" s="9">
        <v>52</v>
      </c>
      <c r="L16" s="9"/>
      <c r="M16" s="9"/>
      <c r="N16" s="9"/>
      <c r="O16" s="9"/>
      <c r="P16" s="9"/>
      <c r="Q16" s="9"/>
      <c r="R16" s="9"/>
      <c r="S16" s="12">
        <f t="shared" si="0"/>
        <v>52</v>
      </c>
      <c r="T16" s="57">
        <f t="shared" si="1"/>
        <v>0</v>
      </c>
      <c r="U16" s="56"/>
      <c r="V16" s="1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s="10" customFormat="1" ht="43.2" x14ac:dyDescent="0.3">
      <c r="A17" s="24" t="s">
        <v>32</v>
      </c>
      <c r="B17" s="11" t="s">
        <v>109</v>
      </c>
      <c r="C17" s="9" t="s">
        <v>12</v>
      </c>
      <c r="D17" s="40"/>
      <c r="E17" s="9"/>
      <c r="F17" s="9"/>
      <c r="G17" s="9"/>
      <c r="H17" s="9"/>
      <c r="I17" s="9"/>
      <c r="J17" s="9"/>
      <c r="K17" s="9"/>
      <c r="L17" s="9"/>
      <c r="M17" s="9">
        <v>58</v>
      </c>
      <c r="N17" s="9"/>
      <c r="O17" s="9"/>
      <c r="P17" s="9"/>
      <c r="Q17" s="9"/>
      <c r="R17" s="9"/>
      <c r="S17" s="12">
        <f t="shared" si="0"/>
        <v>58</v>
      </c>
      <c r="T17" s="57">
        <f t="shared" si="1"/>
        <v>0</v>
      </c>
      <c r="U17" s="56"/>
      <c r="V17" s="1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s="10" customFormat="1" ht="43.2" x14ac:dyDescent="0.3">
      <c r="A18" s="24" t="s">
        <v>74</v>
      </c>
      <c r="B18" s="13" t="s">
        <v>102</v>
      </c>
      <c r="C18" s="9" t="s">
        <v>12</v>
      </c>
      <c r="D18" s="4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41</v>
      </c>
      <c r="Q18" s="9"/>
      <c r="R18" s="9"/>
      <c r="S18" s="12">
        <f t="shared" si="0"/>
        <v>41</v>
      </c>
      <c r="T18" s="57">
        <f t="shared" si="1"/>
        <v>0</v>
      </c>
      <c r="U18" s="56"/>
      <c r="V18" s="1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10" customFormat="1" ht="28.8" x14ac:dyDescent="0.3">
      <c r="A19" s="24" t="s">
        <v>35</v>
      </c>
      <c r="B19" s="13" t="s">
        <v>103</v>
      </c>
      <c r="C19" s="9" t="s">
        <v>12</v>
      </c>
      <c r="D19" s="4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40</v>
      </c>
      <c r="Q19" s="9"/>
      <c r="R19" s="9"/>
      <c r="S19" s="12">
        <f t="shared" si="0"/>
        <v>40</v>
      </c>
      <c r="T19" s="57">
        <f t="shared" si="1"/>
        <v>0</v>
      </c>
      <c r="U19" s="56"/>
      <c r="V19" s="1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2" s="10" customFormat="1" ht="28.8" x14ac:dyDescent="0.3">
      <c r="A20" s="24" t="s">
        <v>36</v>
      </c>
      <c r="B20" s="13" t="s">
        <v>55</v>
      </c>
      <c r="C20" s="9" t="s">
        <v>12</v>
      </c>
      <c r="D20" s="4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46</v>
      </c>
      <c r="R20" s="9"/>
      <c r="S20" s="12">
        <f t="shared" si="0"/>
        <v>46</v>
      </c>
      <c r="T20" s="57">
        <f t="shared" si="1"/>
        <v>0</v>
      </c>
      <c r="U20" s="56"/>
      <c r="V20" s="1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s="10" customFormat="1" ht="28.8" x14ac:dyDescent="0.3">
      <c r="A21" s="24" t="s">
        <v>39</v>
      </c>
      <c r="B21" s="11" t="s">
        <v>56</v>
      </c>
      <c r="C21" s="9" t="s">
        <v>12</v>
      </c>
      <c r="D21" s="4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36</v>
      </c>
      <c r="R21" s="9"/>
      <c r="S21" s="12">
        <f t="shared" si="0"/>
        <v>36</v>
      </c>
      <c r="T21" s="57">
        <f t="shared" si="1"/>
        <v>0</v>
      </c>
      <c r="U21" s="56"/>
      <c r="V21" s="1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10" customFormat="1" ht="57.6" x14ac:dyDescent="0.3">
      <c r="A22" s="24" t="s">
        <v>40</v>
      </c>
      <c r="B22" s="11" t="s">
        <v>73</v>
      </c>
      <c r="C22" s="9" t="s">
        <v>12</v>
      </c>
      <c r="D22" s="40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26</v>
      </c>
      <c r="P22" s="9"/>
      <c r="Q22" s="9"/>
      <c r="R22" s="9"/>
      <c r="S22" s="12">
        <f t="shared" si="0"/>
        <v>26</v>
      </c>
      <c r="T22" s="57">
        <f t="shared" si="1"/>
        <v>0</v>
      </c>
      <c r="U22" s="56"/>
      <c r="V22" s="1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s="10" customFormat="1" ht="28.8" x14ac:dyDescent="0.3">
      <c r="A23" s="24" t="s">
        <v>104</v>
      </c>
      <c r="B23" s="11" t="s">
        <v>105</v>
      </c>
      <c r="C23" s="9" t="s">
        <v>12</v>
      </c>
      <c r="D23" s="4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127</v>
      </c>
      <c r="S23" s="12">
        <f t="shared" si="0"/>
        <v>127</v>
      </c>
      <c r="T23" s="57">
        <f t="shared" si="1"/>
        <v>0</v>
      </c>
      <c r="U23" s="56"/>
      <c r="V23" s="1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s="10" customFormat="1" x14ac:dyDescent="0.3">
      <c r="A24" s="24"/>
      <c r="B24" s="9"/>
      <c r="C24" s="9"/>
      <c r="D24" s="4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2"/>
      <c r="T24" s="57"/>
      <c r="U24" s="56"/>
      <c r="V24" s="1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0" customFormat="1" x14ac:dyDescent="0.3">
      <c r="A25" s="23" t="s">
        <v>19</v>
      </c>
      <c r="B25" s="17" t="s">
        <v>34</v>
      </c>
      <c r="C25" s="9"/>
      <c r="D25" s="4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2"/>
      <c r="T25" s="57"/>
      <c r="U25" s="56"/>
      <c r="V25" s="1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s="10" customFormat="1" x14ac:dyDescent="0.3">
      <c r="A26" s="24" t="s">
        <v>20</v>
      </c>
      <c r="B26" s="9" t="s">
        <v>54</v>
      </c>
      <c r="C26" s="9" t="s">
        <v>12</v>
      </c>
      <c r="D26" s="40"/>
      <c r="E26" s="9"/>
      <c r="F26" s="9"/>
      <c r="G26" s="9">
        <v>500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2">
        <f>SUM(E26:R26)</f>
        <v>500</v>
      </c>
      <c r="T26" s="57">
        <f>D26*S26</f>
        <v>0</v>
      </c>
      <c r="U26" s="56"/>
      <c r="V26" s="1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s="10" customFormat="1" x14ac:dyDescent="0.3">
      <c r="A27" s="24" t="s">
        <v>28</v>
      </c>
      <c r="B27" s="11" t="s">
        <v>51</v>
      </c>
      <c r="C27" s="9" t="s">
        <v>12</v>
      </c>
      <c r="D27" s="52"/>
      <c r="E27" s="9"/>
      <c r="F27" s="9"/>
      <c r="G27" s="9"/>
      <c r="H27" s="9">
        <v>320</v>
      </c>
      <c r="I27" s="9">
        <v>128</v>
      </c>
      <c r="J27" s="9"/>
      <c r="K27" s="9"/>
      <c r="L27" s="9"/>
      <c r="M27" s="9"/>
      <c r="N27" s="9"/>
      <c r="O27" s="9"/>
      <c r="P27" s="9"/>
      <c r="Q27" s="9"/>
      <c r="R27" s="9"/>
      <c r="S27" s="12">
        <f>SUM(E27:R27)</f>
        <v>448</v>
      </c>
      <c r="T27" s="57">
        <f>D27*S27</f>
        <v>0</v>
      </c>
      <c r="U27" s="56"/>
      <c r="V27" s="1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10" customFormat="1" x14ac:dyDescent="0.3">
      <c r="A28" s="24" t="s">
        <v>75</v>
      </c>
      <c r="B28" s="9" t="s">
        <v>52</v>
      </c>
      <c r="C28" s="9" t="s">
        <v>12</v>
      </c>
      <c r="D28" s="40"/>
      <c r="E28" s="9"/>
      <c r="F28" s="9"/>
      <c r="G28" s="9"/>
      <c r="H28" s="9">
        <v>100</v>
      </c>
      <c r="I28" s="9"/>
      <c r="J28" s="9"/>
      <c r="K28" s="9"/>
      <c r="L28" s="9"/>
      <c r="M28" s="9"/>
      <c r="N28" s="9">
        <v>299</v>
      </c>
      <c r="O28" s="9"/>
      <c r="P28" s="9"/>
      <c r="Q28" s="9"/>
      <c r="R28" s="9"/>
      <c r="S28" s="12">
        <f>SUM(E28:R28)</f>
        <v>399</v>
      </c>
      <c r="T28" s="57">
        <f>D28*S28</f>
        <v>0</v>
      </c>
      <c r="U28" s="56"/>
      <c r="V28" s="1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s="10" customFormat="1" x14ac:dyDescent="0.3">
      <c r="A29" s="24" t="s">
        <v>30</v>
      </c>
      <c r="B29" s="9" t="s">
        <v>53</v>
      </c>
      <c r="C29" s="9" t="s">
        <v>12</v>
      </c>
      <c r="D29" s="40"/>
      <c r="E29" s="9"/>
      <c r="F29" s="9"/>
      <c r="G29" s="9"/>
      <c r="H29" s="9"/>
      <c r="I29" s="9"/>
      <c r="J29" s="9"/>
      <c r="K29" s="9"/>
      <c r="L29" s="9"/>
      <c r="M29" s="9"/>
      <c r="N29" s="9">
        <v>300</v>
      </c>
      <c r="O29" s="9"/>
      <c r="P29" s="9"/>
      <c r="Q29" s="9"/>
      <c r="R29" s="9"/>
      <c r="S29" s="12">
        <f t="shared" ref="S29:S31" si="2">SUM(E29:R29)</f>
        <v>300</v>
      </c>
      <c r="T29" s="57">
        <f t="shared" ref="T29:T31" si="3">D29*S29</f>
        <v>0</v>
      </c>
      <c r="U29" s="56"/>
      <c r="V29" s="1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s="10" customFormat="1" x14ac:dyDescent="0.3">
      <c r="A30" s="24" t="s">
        <v>37</v>
      </c>
      <c r="B30" s="9" t="s">
        <v>57</v>
      </c>
      <c r="C30" s="9" t="s">
        <v>12</v>
      </c>
      <c r="D30" s="40"/>
      <c r="E30" s="9"/>
      <c r="F30" s="9"/>
      <c r="G30" s="9"/>
      <c r="H30" s="9"/>
      <c r="I30" s="9"/>
      <c r="J30" s="9"/>
      <c r="K30" s="9"/>
      <c r="L30" s="9">
        <v>100</v>
      </c>
      <c r="M30" s="9"/>
      <c r="N30" s="9"/>
      <c r="O30" s="9"/>
      <c r="P30" s="9"/>
      <c r="Q30" s="9"/>
      <c r="R30" s="9"/>
      <c r="S30" s="12">
        <f t="shared" si="2"/>
        <v>100</v>
      </c>
      <c r="T30" s="57">
        <f t="shared" si="3"/>
        <v>0</v>
      </c>
      <c r="U30" s="56"/>
      <c r="V30" s="1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10" customFormat="1" x14ac:dyDescent="0.3">
      <c r="A31" s="24" t="s">
        <v>38</v>
      </c>
      <c r="B31" s="9" t="s">
        <v>58</v>
      </c>
      <c r="C31" s="9" t="s">
        <v>12</v>
      </c>
      <c r="D31" s="40"/>
      <c r="E31" s="9"/>
      <c r="F31" s="9"/>
      <c r="G31" s="9"/>
      <c r="H31" s="9"/>
      <c r="I31" s="9"/>
      <c r="J31" s="9"/>
      <c r="K31" s="9"/>
      <c r="L31" s="9">
        <v>350</v>
      </c>
      <c r="M31" s="9"/>
      <c r="N31" s="9"/>
      <c r="O31" s="9"/>
      <c r="P31" s="9"/>
      <c r="Q31" s="9"/>
      <c r="R31" s="9"/>
      <c r="S31" s="12">
        <f t="shared" si="2"/>
        <v>350</v>
      </c>
      <c r="T31" s="57">
        <f t="shared" si="3"/>
        <v>0</v>
      </c>
      <c r="U31" s="56"/>
      <c r="V31" s="1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s="10" customFormat="1" x14ac:dyDescent="0.3">
      <c r="A32" s="24"/>
      <c r="B32" s="16"/>
      <c r="C32" s="9"/>
      <c r="D32" s="4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2"/>
      <c r="T32" s="57"/>
      <c r="U32" s="56"/>
      <c r="V32" s="1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s="10" customFormat="1" x14ac:dyDescent="0.3">
      <c r="A33" s="23" t="s">
        <v>21</v>
      </c>
      <c r="B33" s="17" t="s">
        <v>22</v>
      </c>
      <c r="C33" s="9"/>
      <c r="D33" s="4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2"/>
      <c r="T33" s="57"/>
      <c r="U33" s="56"/>
      <c r="V33" s="1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10" customFormat="1" x14ac:dyDescent="0.3">
      <c r="A34" s="24" t="s">
        <v>76</v>
      </c>
      <c r="B34" s="9" t="s">
        <v>47</v>
      </c>
      <c r="C34" s="9" t="s">
        <v>12</v>
      </c>
      <c r="D34" s="40"/>
      <c r="E34" s="9"/>
      <c r="F34" s="9"/>
      <c r="G34" s="9"/>
      <c r="H34" s="9"/>
      <c r="I34" s="9"/>
      <c r="J34" s="9"/>
      <c r="K34" s="9"/>
      <c r="L34" s="9">
        <v>100</v>
      </c>
      <c r="M34" s="9"/>
      <c r="N34" s="9"/>
      <c r="O34" s="9"/>
      <c r="P34" s="9"/>
      <c r="Q34" s="9"/>
      <c r="R34" s="9"/>
      <c r="S34" s="12">
        <f t="shared" ref="S34:S40" si="4">SUM(E34:R34)</f>
        <v>100</v>
      </c>
      <c r="T34" s="57">
        <f t="shared" ref="T34:T40" si="5">D34*S34</f>
        <v>0</v>
      </c>
      <c r="U34" s="56"/>
      <c r="V34" s="1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s="10" customFormat="1" ht="28.8" x14ac:dyDescent="0.3">
      <c r="A35" s="24" t="s">
        <v>77</v>
      </c>
      <c r="B35" s="11" t="s">
        <v>48</v>
      </c>
      <c r="C35" s="9" t="s">
        <v>12</v>
      </c>
      <c r="D35" s="4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12</v>
      </c>
      <c r="S35" s="12">
        <f t="shared" si="4"/>
        <v>12</v>
      </c>
      <c r="T35" s="57">
        <f>D35*S35</f>
        <v>0</v>
      </c>
      <c r="U35" s="56"/>
      <c r="V35" s="1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s="10" customFormat="1" x14ac:dyDescent="0.3">
      <c r="A36" s="24" t="s">
        <v>78</v>
      </c>
      <c r="B36" s="49" t="s">
        <v>49</v>
      </c>
      <c r="C36" s="9" t="s">
        <v>12</v>
      </c>
      <c r="D36" s="4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16</v>
      </c>
      <c r="S36" s="12">
        <f t="shared" si="4"/>
        <v>16</v>
      </c>
      <c r="T36" s="57">
        <f t="shared" si="5"/>
        <v>0</v>
      </c>
      <c r="U36" s="56"/>
      <c r="V36" s="1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10" customFormat="1" x14ac:dyDescent="0.3">
      <c r="A37" s="24" t="s">
        <v>25</v>
      </c>
      <c r="B37" s="49" t="s">
        <v>50</v>
      </c>
      <c r="C37" s="9" t="s">
        <v>12</v>
      </c>
      <c r="D37" s="4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20</v>
      </c>
      <c r="S37" s="12">
        <f t="shared" si="4"/>
        <v>20</v>
      </c>
      <c r="T37" s="57">
        <f t="shared" si="5"/>
        <v>0</v>
      </c>
      <c r="U37" s="56"/>
      <c r="V37" s="1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s="10" customFormat="1" x14ac:dyDescent="0.3">
      <c r="A38" s="24"/>
      <c r="B38" s="9"/>
      <c r="C38" s="9"/>
      <c r="D38" s="4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2"/>
      <c r="T38" s="57"/>
      <c r="U38" s="56"/>
      <c r="V38" s="1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s="10" customFormat="1" x14ac:dyDescent="0.3">
      <c r="A39" s="23" t="s">
        <v>79</v>
      </c>
      <c r="B39" s="17" t="s">
        <v>33</v>
      </c>
      <c r="C39" s="9"/>
      <c r="D39" s="4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2"/>
      <c r="T39" s="57"/>
      <c r="U39" s="56"/>
      <c r="V39" s="1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10" customFormat="1" ht="28.8" x14ac:dyDescent="0.3">
      <c r="A40" s="24" t="s">
        <v>80</v>
      </c>
      <c r="B40" s="11" t="s">
        <v>81</v>
      </c>
      <c r="C40" s="9" t="s">
        <v>12</v>
      </c>
      <c r="D40" s="40"/>
      <c r="E40" s="9"/>
      <c r="F40" s="9"/>
      <c r="G40" s="9"/>
      <c r="H40" s="9"/>
      <c r="I40" s="9"/>
      <c r="J40" s="9"/>
      <c r="K40" s="9">
        <v>10</v>
      </c>
      <c r="L40" s="9"/>
      <c r="M40" s="9"/>
      <c r="N40" s="9"/>
      <c r="O40" s="9"/>
      <c r="P40" s="9"/>
      <c r="Q40" s="9"/>
      <c r="R40" s="9"/>
      <c r="S40" s="12">
        <f t="shared" si="4"/>
        <v>10</v>
      </c>
      <c r="T40" s="57">
        <f t="shared" si="5"/>
        <v>0</v>
      </c>
      <c r="U40" s="56"/>
      <c r="V40" s="1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s="10" customFormat="1" ht="15" thickBot="1" x14ac:dyDescent="0.3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58"/>
      <c r="U41" s="59"/>
      <c r="V41" s="1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s="10" customFormat="1" ht="15" thickBot="1" x14ac:dyDescent="0.35"/>
    <row r="43" spans="1:72" s="10" customFormat="1" ht="15" thickBot="1" x14ac:dyDescent="0.35">
      <c r="N43" s="27"/>
      <c r="O43" s="27"/>
      <c r="P43" s="27"/>
      <c r="Q43" s="27"/>
      <c r="R43" s="28" t="s">
        <v>85</v>
      </c>
      <c r="S43" s="29"/>
      <c r="T43" s="47">
        <f>SUM(T7:T40)</f>
        <v>0</v>
      </c>
    </row>
    <row r="44" spans="1:72" s="10" customFormat="1" ht="15" thickBot="1" x14ac:dyDescent="0.35">
      <c r="N44" s="30"/>
      <c r="O44" s="30"/>
      <c r="P44" s="30"/>
      <c r="Q44" s="30"/>
      <c r="R44" s="31" t="s">
        <v>86</v>
      </c>
      <c r="S44" s="32"/>
      <c r="T44" s="48"/>
    </row>
    <row r="45" spans="1:72" s="10" customFormat="1" ht="15" thickBot="1" x14ac:dyDescent="0.35">
      <c r="N45" s="33" t="s">
        <v>87</v>
      </c>
      <c r="O45" s="34"/>
      <c r="P45" s="34"/>
      <c r="Q45" s="35"/>
      <c r="R45" s="60" t="s">
        <v>88</v>
      </c>
      <c r="S45" s="61"/>
      <c r="T45" s="48"/>
    </row>
    <row r="46" spans="1:72" s="10" customFormat="1" x14ac:dyDescent="0.3">
      <c r="N46" s="27" t="s">
        <v>89</v>
      </c>
      <c r="O46" s="36" t="s">
        <v>90</v>
      </c>
      <c r="P46" s="36" t="s">
        <v>91</v>
      </c>
      <c r="Q46" s="27" t="s">
        <v>92</v>
      </c>
      <c r="R46" s="37"/>
      <c r="S46" s="37"/>
      <c r="T46" s="38"/>
    </row>
    <row r="47" spans="1:72" s="10" customFormat="1" x14ac:dyDescent="0.3">
      <c r="N47" s="39"/>
      <c r="O47" s="40"/>
      <c r="P47" s="40"/>
      <c r="Q47" s="41">
        <f>O47*P47</f>
        <v>0</v>
      </c>
      <c r="R47" s="42"/>
      <c r="S47" s="42"/>
      <c r="T47" s="30"/>
    </row>
    <row r="48" spans="1:72" s="10" customFormat="1" x14ac:dyDescent="0.3">
      <c r="N48" s="43" t="s">
        <v>93</v>
      </c>
      <c r="O48" s="39"/>
      <c r="P48" s="39"/>
      <c r="Q48" s="39"/>
      <c r="R48" s="42"/>
      <c r="S48" s="42"/>
      <c r="T48" s="30"/>
    </row>
    <row r="49" spans="14:20" s="10" customFormat="1" x14ac:dyDescent="0.3">
      <c r="N49" s="27" t="s">
        <v>94</v>
      </c>
      <c r="O49" s="44" t="s">
        <v>95</v>
      </c>
      <c r="P49" s="44" t="s">
        <v>96</v>
      </c>
      <c r="Q49" s="27" t="s">
        <v>97</v>
      </c>
      <c r="R49" s="42"/>
      <c r="S49" s="42"/>
      <c r="T49" s="30"/>
    </row>
    <row r="50" spans="14:20" s="10" customFormat="1" ht="15" thickBot="1" x14ac:dyDescent="0.35">
      <c r="N50" s="39"/>
      <c r="O50" s="40"/>
      <c r="P50" s="40"/>
      <c r="Q50" s="41">
        <f>O50*P50</f>
        <v>0</v>
      </c>
      <c r="R50" s="42"/>
      <c r="S50" s="42"/>
      <c r="T50" s="30"/>
    </row>
    <row r="51" spans="14:20" s="10" customFormat="1" ht="29.4" thickBot="1" x14ac:dyDescent="0.35">
      <c r="N51" s="30"/>
      <c r="O51" s="30"/>
      <c r="P51" s="30"/>
      <c r="Q51" s="30"/>
      <c r="R51" s="62" t="s">
        <v>98</v>
      </c>
      <c r="S51" s="63"/>
      <c r="T51" s="45" t="s">
        <v>111</v>
      </c>
    </row>
    <row r="52" spans="14:20" s="10" customFormat="1" ht="15" thickBot="1" x14ac:dyDescent="0.35">
      <c r="N52" s="30"/>
      <c r="O52" s="64" t="s">
        <v>99</v>
      </c>
      <c r="P52" s="65"/>
      <c r="Q52" s="66"/>
      <c r="R52" s="67"/>
      <c r="S52" s="68"/>
      <c r="T52" s="69"/>
    </row>
    <row r="53" spans="14:20" s="10" customFormat="1" ht="15" thickBot="1" x14ac:dyDescent="0.35">
      <c r="N53" s="30"/>
      <c r="O53" s="64" t="s">
        <v>100</v>
      </c>
      <c r="P53" s="65"/>
      <c r="Q53" s="66"/>
      <c r="R53" s="67"/>
      <c r="S53" s="68"/>
      <c r="T53" s="69"/>
    </row>
    <row r="54" spans="14:20" s="10" customFormat="1" x14ac:dyDescent="0.3">
      <c r="N54" s="46" t="s">
        <v>101</v>
      </c>
      <c r="O54" s="30"/>
      <c r="P54" s="30"/>
      <c r="Q54" s="30"/>
      <c r="R54" s="30"/>
      <c r="S54" s="30"/>
      <c r="T54" s="30"/>
    </row>
    <row r="55" spans="14:20" s="10" customFormat="1" x14ac:dyDescent="0.3"/>
    <row r="56" spans="14:20" s="10" customFormat="1" x14ac:dyDescent="0.3"/>
    <row r="57" spans="14:20" s="10" customFormat="1" x14ac:dyDescent="0.3"/>
    <row r="58" spans="14:20" s="10" customFormat="1" x14ac:dyDescent="0.3"/>
    <row r="59" spans="14:20" s="10" customFormat="1" x14ac:dyDescent="0.3"/>
    <row r="60" spans="14:20" s="10" customFormat="1" x14ac:dyDescent="0.3"/>
    <row r="61" spans="14:20" s="10" customFormat="1" x14ac:dyDescent="0.3"/>
    <row r="62" spans="14:20" s="10" customFormat="1" x14ac:dyDescent="0.3"/>
  </sheetData>
  <sheetProtection algorithmName="SHA-512" hashValue="CmhKN3Y5RJPxzTxSJN/2bSJexkvxaceavJZEZQ8OitSBqyTBUlhV6zIU3T7HLcyvJqHm+WXKFGwPO47aMw1ISw==" saltValue="G4+oArHXqP3ri97LjuNqcQ==" spinCount="100000" sheet="1" objects="1" scenarios="1"/>
  <mergeCells count="6">
    <mergeCell ref="R45:S45"/>
    <mergeCell ref="R51:S51"/>
    <mergeCell ref="O52:Q52"/>
    <mergeCell ref="R52:T52"/>
    <mergeCell ref="O53:Q53"/>
    <mergeCell ref="R53:T53"/>
  </mergeCells>
  <phoneticPr fontId="4" type="noConversion"/>
  <pageMargins left="0.7" right="0.7" top="0.75" bottom="0.75" header="0.3" footer="0.3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cp:lastPrinted>2024-03-07T08:07:48Z</cp:lastPrinted>
  <dcterms:created xsi:type="dcterms:W3CDTF">2020-10-12T06:25:56Z</dcterms:created>
  <dcterms:modified xsi:type="dcterms:W3CDTF">2024-04-08T11:38:27Z</dcterms:modified>
</cp:coreProperties>
</file>